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46" i="1" l="1"/>
  <c r="J146" i="1"/>
  <c r="I146" i="1"/>
  <c r="H146" i="1"/>
  <c r="G146" i="1"/>
  <c r="F146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L157" i="1" s="1"/>
  <c r="J156" i="1"/>
  <c r="I156" i="1"/>
  <c r="I157" i="1" s="1"/>
  <c r="H156" i="1"/>
  <c r="G156" i="1"/>
  <c r="G157" i="1" s="1"/>
  <c r="F156" i="1"/>
  <c r="A147" i="1"/>
  <c r="J157" i="1"/>
  <c r="H157" i="1"/>
  <c r="F157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J195" i="1" l="1"/>
  <c r="J138" i="1"/>
  <c r="L43" i="1"/>
  <c r="L196" i="1" s="1"/>
  <c r="F138" i="1"/>
  <c r="J100" i="1"/>
  <c r="J196" i="1" s="1"/>
  <c r="H100" i="1"/>
  <c r="F100" i="1"/>
  <c r="I81" i="1"/>
  <c r="H81" i="1"/>
  <c r="H196" i="1" s="1"/>
  <c r="J62" i="1"/>
  <c r="G62" i="1"/>
  <c r="G196" i="1" s="1"/>
  <c r="I43" i="1"/>
  <c r="I196" i="1" s="1"/>
  <c r="F43" i="1"/>
  <c r="F24" i="1"/>
  <c r="F196" i="1" l="1"/>
</calcChain>
</file>

<file path=xl/sharedStrings.xml><?xml version="1.0" encoding="utf-8"?>
<sst xmlns="http://schemas.openxmlformats.org/spreadsheetml/2006/main" count="278" uniqueCount="76">
  <si>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</si>
  <si>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</si>
  <si>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</si>
  <si>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</si>
  <si>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</si>
  <si>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</si>
  <si>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</si>
  <si>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</si>
  <si>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</si>
  <si>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</si>
  <si>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</si>
  <si>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</si>
  <si>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</si>
  <si>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</si>
  <si>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</si>
  <si>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</si>
  <si>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</si>
  <si>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</si>
  <si>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</si>
  <si>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</si>
  <si>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</si>
  <si>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</si>
  <si>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</si>
  <si>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</si>
  <si>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</si>
  <si>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</si>
  <si>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</si>
  <si>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</si>
  <si>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</si>
  <si>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</si>
  <si>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</si>
  <si>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</si>
  <si>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</si>
  <si>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</si>
  <si>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</si>
  <si>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</si>
  <si>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</si>
  <si>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</si>
  <si>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</si>
  <si>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"Каргасокская СОШ-интернат№1"</t>
  </si>
  <si>
    <t>Каша ячневая молочная  с маслом</t>
  </si>
  <si>
    <t>Чай с сахаром</t>
  </si>
  <si>
    <t xml:space="preserve">Бутерброд  с сыром </t>
  </si>
  <si>
    <t>Сосиска отварная</t>
  </si>
  <si>
    <t>Каша перловая рассыпчатая</t>
  </si>
  <si>
    <t>Сок</t>
  </si>
  <si>
    <t>Соус основной красный</t>
  </si>
  <si>
    <t>Директор</t>
  </si>
  <si>
    <t>Кондратьева Е.М.</t>
  </si>
  <si>
    <t>Макароны отварные</t>
  </si>
  <si>
    <t>Тефтели из говядины</t>
  </si>
  <si>
    <t>Овощи в нарезке</t>
  </si>
  <si>
    <t>Хлеб в/сорт</t>
  </si>
  <si>
    <t>Картофельное пюре</t>
  </si>
  <si>
    <t>Биточки из говядины</t>
  </si>
  <si>
    <t>Чай с сахароми лимоном</t>
  </si>
  <si>
    <t>Каша гречневая рассыпчатая</t>
  </si>
  <si>
    <t>Котлеты из мяса птицы</t>
  </si>
  <si>
    <t>Птица отварная</t>
  </si>
  <si>
    <t>Каша рисовая рассыпчатая</t>
  </si>
  <si>
    <t>Компот из кураги</t>
  </si>
  <si>
    <t>Курица в соусе</t>
  </si>
  <si>
    <t>Плов из мяса птицы</t>
  </si>
  <si>
    <t>Сарделька отварная</t>
  </si>
  <si>
    <t>Компотиз с/фруктов</t>
  </si>
  <si>
    <t>Фрукты в ассортименте</t>
  </si>
  <si>
    <t>Каша пшенная молочная  с маслом</t>
  </si>
  <si>
    <t>Кофейный напиток</t>
  </si>
  <si>
    <t>Какао на молоке</t>
  </si>
  <si>
    <t>Макароны отварные с сыром</t>
  </si>
  <si>
    <t>Масло сливочное порционно</t>
  </si>
  <si>
    <t>Азу с мясом говядина</t>
  </si>
  <si>
    <t>Запеканка творожная со сгущеным молоком</t>
  </si>
  <si>
    <t>Йогурт</t>
  </si>
  <si>
    <t>Винегрет овощной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</si>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</sst>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3" sqref="N1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39</v>
      </c>
      <c r="D1" s="57"/>
      <c r="E1" s="57"/>
      <c r="F1" s="12" t="s">
        <v>16</v>
      </c>
      <c r="G1" s="2" t="s">
        <v>17</v>
      </c>
      <c r="H1" s="58" t="s">
        <v>47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48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2" t="s">
        <v>40</v>
      </c>
      <c r="F6" s="40">
        <v>200</v>
      </c>
      <c r="G6" s="40">
        <v>8</v>
      </c>
      <c r="H6" s="40">
        <v>13</v>
      </c>
      <c r="I6" s="40">
        <v>38</v>
      </c>
      <c r="J6" s="40"/>
      <c r="K6" s="41">
        <v>303</v>
      </c>
      <c r="L6" s="40">
        <v>21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53" t="s">
        <v>41</v>
      </c>
      <c r="F8" s="43">
        <v>200</v>
      </c>
      <c r="G8" s="43">
        <v>0</v>
      </c>
      <c r="H8" s="43">
        <v>0</v>
      </c>
      <c r="I8" s="43">
        <v>15</v>
      </c>
      <c r="J8" s="43">
        <v>60</v>
      </c>
      <c r="K8" s="44">
        <v>376</v>
      </c>
      <c r="L8" s="43">
        <v>5</v>
      </c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65</v>
      </c>
      <c r="F10" s="43">
        <v>200</v>
      </c>
      <c r="G10" s="43">
        <v>1</v>
      </c>
      <c r="H10" s="43">
        <v>1</v>
      </c>
      <c r="I10" s="43">
        <v>15</v>
      </c>
      <c r="J10" s="43">
        <v>73</v>
      </c>
      <c r="K10" s="44">
        <v>338</v>
      </c>
      <c r="L10" s="43">
        <v>35</v>
      </c>
    </row>
    <row r="11" spans="1:12" ht="15" x14ac:dyDescent="0.25">
      <c r="A11" s="23"/>
      <c r="B11" s="15"/>
      <c r="C11" s="11"/>
      <c r="D11" s="6"/>
      <c r="E11" s="53" t="s">
        <v>42</v>
      </c>
      <c r="F11" s="43">
        <v>45</v>
      </c>
      <c r="G11" s="54">
        <v>7</v>
      </c>
      <c r="H11" s="54">
        <v>10</v>
      </c>
      <c r="I11" s="55">
        <v>10</v>
      </c>
      <c r="J11" s="43">
        <v>153</v>
      </c>
      <c r="K11" s="44">
        <v>90</v>
      </c>
      <c r="L11" s="43">
        <v>22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16</v>
      </c>
      <c r="H13" s="19">
        <f t="shared" si="0"/>
        <v>24</v>
      </c>
      <c r="I13" s="19">
        <f t="shared" si="0"/>
        <v>78</v>
      </c>
      <c r="J13" s="19">
        <f t="shared" si="0"/>
        <v>286</v>
      </c>
      <c r="K13" s="25"/>
      <c r="L13" s="19">
        <f t="shared" ref="L13" si="1">SUM(L6:L12)</f>
        <v>83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53" t="s">
        <v>43</v>
      </c>
      <c r="F15" s="43">
        <v>100</v>
      </c>
      <c r="G15" s="54">
        <v>11</v>
      </c>
      <c r="H15" s="54">
        <v>18</v>
      </c>
      <c r="I15" s="55">
        <v>1</v>
      </c>
      <c r="J15" s="43">
        <v>225</v>
      </c>
      <c r="K15" s="44">
        <v>243</v>
      </c>
      <c r="L15" s="43">
        <v>38</v>
      </c>
    </row>
    <row r="16" spans="1:12" ht="15" x14ac:dyDescent="0.25">
      <c r="A16" s="23"/>
      <c r="B16" s="15"/>
      <c r="C16" s="11"/>
      <c r="D16" s="7" t="s">
        <v>28</v>
      </c>
      <c r="E16" s="53" t="s">
        <v>44</v>
      </c>
      <c r="F16" s="43">
        <v>150</v>
      </c>
      <c r="G16" s="54">
        <v>12.44</v>
      </c>
      <c r="H16" s="54">
        <v>13.87</v>
      </c>
      <c r="I16" s="55">
        <v>14.69</v>
      </c>
      <c r="J16" s="43">
        <v>256</v>
      </c>
      <c r="K16" s="44">
        <v>242</v>
      </c>
      <c r="L16" s="43">
        <v>16</v>
      </c>
    </row>
    <row r="17" spans="1:12" ht="15" x14ac:dyDescent="0.25">
      <c r="A17" s="23"/>
      <c r="B17" s="15"/>
      <c r="C17" s="11"/>
      <c r="D17" s="7" t="s">
        <v>29</v>
      </c>
      <c r="E17" s="53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53" t="s">
        <v>45</v>
      </c>
      <c r="F18" s="43">
        <v>200</v>
      </c>
      <c r="G18" s="54">
        <v>0</v>
      </c>
      <c r="H18" s="54">
        <v>0</v>
      </c>
      <c r="I18" s="55">
        <v>26</v>
      </c>
      <c r="J18" s="43">
        <v>105</v>
      </c>
      <c r="K18" s="44">
        <v>389</v>
      </c>
      <c r="L18" s="43">
        <v>32</v>
      </c>
    </row>
    <row r="19" spans="1:12" ht="15" x14ac:dyDescent="0.25">
      <c r="A19" s="23"/>
      <c r="B19" s="15"/>
      <c r="C19" s="11"/>
      <c r="D19" s="7" t="s">
        <v>31</v>
      </c>
      <c r="E19" s="42" t="s">
        <v>52</v>
      </c>
      <c r="F19" s="43">
        <v>60</v>
      </c>
      <c r="G19" s="54">
        <v>3.95</v>
      </c>
      <c r="H19" s="54">
        <v>0.5</v>
      </c>
      <c r="I19" s="55">
        <v>24.16</v>
      </c>
      <c r="J19" s="43">
        <v>117</v>
      </c>
      <c r="K19" s="44">
        <v>5</v>
      </c>
      <c r="L19" s="43">
        <v>8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53" t="s">
        <v>46</v>
      </c>
      <c r="F21" s="43">
        <v>25</v>
      </c>
      <c r="G21" s="43">
        <v>1</v>
      </c>
      <c r="H21" s="43">
        <v>2</v>
      </c>
      <c r="I21" s="43">
        <v>2</v>
      </c>
      <c r="J21" s="43">
        <v>24</v>
      </c>
      <c r="K21" s="44">
        <v>331</v>
      </c>
      <c r="L21" s="43">
        <v>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535</v>
      </c>
      <c r="G23" s="19">
        <f t="shared" ref="G23:J23" si="2">SUM(G14:G22)</f>
        <v>28.389999999999997</v>
      </c>
      <c r="H23" s="19">
        <f t="shared" si="2"/>
        <v>34.369999999999997</v>
      </c>
      <c r="I23" s="19">
        <f t="shared" si="2"/>
        <v>67.849999999999994</v>
      </c>
      <c r="J23" s="19">
        <f t="shared" si="2"/>
        <v>727</v>
      </c>
      <c r="K23" s="25"/>
      <c r="L23" s="19">
        <f t="shared" ref="L23" si="3">SUM(L14:L22)</f>
        <v>97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1180</v>
      </c>
      <c r="G24" s="32">
        <f t="shared" ref="G24:J24" si="4">G13+G23</f>
        <v>44.39</v>
      </c>
      <c r="H24" s="32">
        <f t="shared" si="4"/>
        <v>58.37</v>
      </c>
      <c r="I24" s="32">
        <f t="shared" si="4"/>
        <v>145.85</v>
      </c>
      <c r="J24" s="32">
        <f t="shared" si="4"/>
        <v>1013</v>
      </c>
      <c r="K24" s="32"/>
      <c r="L24" s="32">
        <f t="shared" ref="L24" si="5">L13+L23</f>
        <v>180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150</v>
      </c>
      <c r="G25" s="40">
        <v>6</v>
      </c>
      <c r="H25" s="40">
        <v>1</v>
      </c>
      <c r="I25" s="40">
        <v>32</v>
      </c>
      <c r="J25" s="40">
        <v>156</v>
      </c>
      <c r="K25" s="41">
        <v>309</v>
      </c>
      <c r="L25" s="40">
        <v>25</v>
      </c>
    </row>
    <row r="26" spans="1:12" ht="15" x14ac:dyDescent="0.25">
      <c r="A26" s="14"/>
      <c r="B26" s="15"/>
      <c r="C26" s="11"/>
      <c r="D26" s="6"/>
      <c r="E26" s="42" t="s">
        <v>50</v>
      </c>
      <c r="F26" s="43">
        <v>80</v>
      </c>
      <c r="G26" s="43">
        <v>11</v>
      </c>
      <c r="H26" s="43">
        <v>16</v>
      </c>
      <c r="I26" s="43">
        <v>10</v>
      </c>
      <c r="J26" s="43">
        <v>230</v>
      </c>
      <c r="K26" s="44">
        <v>268</v>
      </c>
      <c r="L26" s="43">
        <v>54</v>
      </c>
    </row>
    <row r="27" spans="1:12" ht="15" x14ac:dyDescent="0.25">
      <c r="A27" s="14"/>
      <c r="B27" s="15"/>
      <c r="C27" s="11"/>
      <c r="D27" s="7" t="s">
        <v>22</v>
      </c>
      <c r="E27" s="42" t="s">
        <v>67</v>
      </c>
      <c r="F27" s="43">
        <v>200</v>
      </c>
      <c r="G27" s="43">
        <v>3</v>
      </c>
      <c r="H27" s="43">
        <v>2</v>
      </c>
      <c r="I27" s="43">
        <v>21</v>
      </c>
      <c r="J27" s="43">
        <v>113</v>
      </c>
      <c r="K27" s="44">
        <v>500</v>
      </c>
      <c r="L27" s="43">
        <v>27</v>
      </c>
    </row>
    <row r="28" spans="1:12" ht="15" x14ac:dyDescent="0.25">
      <c r="A28" s="14"/>
      <c r="B28" s="15"/>
      <c r="C28" s="11"/>
      <c r="D28" s="7" t="s">
        <v>23</v>
      </c>
      <c r="E28" s="42" t="s">
        <v>52</v>
      </c>
      <c r="F28" s="43">
        <v>30</v>
      </c>
      <c r="G28" s="43">
        <v>2</v>
      </c>
      <c r="H28" s="43">
        <v>0</v>
      </c>
      <c r="I28" s="43">
        <v>12</v>
      </c>
      <c r="J28" s="43">
        <v>57</v>
      </c>
      <c r="K28" s="44">
        <v>5</v>
      </c>
      <c r="L28" s="43">
        <v>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46</v>
      </c>
      <c r="F30" s="43">
        <v>25</v>
      </c>
      <c r="G30" s="43">
        <v>1</v>
      </c>
      <c r="H30" s="43">
        <v>2</v>
      </c>
      <c r="I30" s="43">
        <v>2</v>
      </c>
      <c r="J30" s="43">
        <v>24</v>
      </c>
      <c r="K30" s="44">
        <v>331</v>
      </c>
      <c r="L30" s="43">
        <v>3</v>
      </c>
    </row>
    <row r="31" spans="1:12" ht="15" x14ac:dyDescent="0.25">
      <c r="A31" s="14"/>
      <c r="B31" s="15"/>
      <c r="C31" s="11"/>
      <c r="D31" s="6"/>
      <c r="E31" s="42" t="s">
        <v>51</v>
      </c>
      <c r="F31" s="43">
        <v>30</v>
      </c>
      <c r="G31" s="43">
        <v>0</v>
      </c>
      <c r="H31" s="43">
        <v>0</v>
      </c>
      <c r="I31" s="43">
        <v>1</v>
      </c>
      <c r="J31" s="43">
        <v>4</v>
      </c>
      <c r="K31" s="44">
        <v>70</v>
      </c>
      <c r="L31" s="43">
        <v>10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 t="shared" ref="G32" si="6">SUM(G25:G31)</f>
        <v>23</v>
      </c>
      <c r="H32" s="19">
        <f t="shared" ref="H32" si="7">SUM(H25:H31)</f>
        <v>21</v>
      </c>
      <c r="I32" s="19">
        <f t="shared" ref="I32" si="8">SUM(I25:I31)</f>
        <v>78</v>
      </c>
      <c r="J32" s="19">
        <f t="shared" ref="J32:L32" si="9">SUM(J25:J31)</f>
        <v>584</v>
      </c>
      <c r="K32" s="25"/>
      <c r="L32" s="19">
        <f t="shared" si="9"/>
        <v>123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80</v>
      </c>
      <c r="G35" s="43">
        <v>18</v>
      </c>
      <c r="H35" s="43">
        <v>18</v>
      </c>
      <c r="I35" s="43">
        <v>14</v>
      </c>
      <c r="J35" s="43">
        <v>286</v>
      </c>
      <c r="K35" s="44">
        <v>268</v>
      </c>
      <c r="L35" s="43">
        <v>52</v>
      </c>
    </row>
    <row r="36" spans="1:12" ht="15" x14ac:dyDescent="0.25">
      <c r="A36" s="14"/>
      <c r="B36" s="15"/>
      <c r="C36" s="11"/>
      <c r="D36" s="7" t="s">
        <v>29</v>
      </c>
      <c r="E36" s="42" t="s">
        <v>53</v>
      </c>
      <c r="F36" s="43">
        <v>200</v>
      </c>
      <c r="G36" s="43">
        <v>4</v>
      </c>
      <c r="H36" s="43">
        <v>9</v>
      </c>
      <c r="I36" s="43">
        <v>22</v>
      </c>
      <c r="J36" s="43">
        <v>184</v>
      </c>
      <c r="K36" s="44">
        <v>312</v>
      </c>
      <c r="L36" s="43">
        <v>32</v>
      </c>
    </row>
    <row r="37" spans="1:12" ht="15" x14ac:dyDescent="0.25">
      <c r="A37" s="14"/>
      <c r="B37" s="15"/>
      <c r="C37" s="11"/>
      <c r="D37" s="7" t="s">
        <v>30</v>
      </c>
      <c r="E37" s="42" t="s">
        <v>55</v>
      </c>
      <c r="F37" s="43">
        <v>200</v>
      </c>
      <c r="G37" s="43">
        <v>0</v>
      </c>
      <c r="H37" s="43">
        <v>0</v>
      </c>
      <c r="I37" s="43">
        <v>15</v>
      </c>
      <c r="J37" s="43">
        <v>62</v>
      </c>
      <c r="K37" s="44">
        <v>377</v>
      </c>
      <c r="L37" s="43">
        <v>8</v>
      </c>
    </row>
    <row r="38" spans="1:12" ht="15" x14ac:dyDescent="0.25">
      <c r="A38" s="14"/>
      <c r="B38" s="15"/>
      <c r="C38" s="11"/>
      <c r="D38" s="7" t="s">
        <v>31</v>
      </c>
      <c r="E38" s="42" t="s">
        <v>52</v>
      </c>
      <c r="F38" s="43">
        <v>60</v>
      </c>
      <c r="G38" s="54">
        <v>3.95</v>
      </c>
      <c r="H38" s="54">
        <v>0.5</v>
      </c>
      <c r="I38" s="55">
        <v>24.16</v>
      </c>
      <c r="J38" s="43">
        <v>117</v>
      </c>
      <c r="K38" s="44">
        <v>5</v>
      </c>
      <c r="L38" s="43">
        <v>8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540</v>
      </c>
      <c r="G42" s="19">
        <f t="shared" ref="G42" si="10">SUM(G33:G41)</f>
        <v>25.95</v>
      </c>
      <c r="H42" s="19">
        <f t="shared" ref="H42" si="11">SUM(H33:H41)</f>
        <v>27.5</v>
      </c>
      <c r="I42" s="19">
        <f t="shared" ref="I42" si="12">SUM(I33:I41)</f>
        <v>75.16</v>
      </c>
      <c r="J42" s="19">
        <f t="shared" ref="J42:L42" si="13">SUM(J33:J41)</f>
        <v>649</v>
      </c>
      <c r="K42" s="25"/>
      <c r="L42" s="19">
        <f t="shared" si="13"/>
        <v>100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1055</v>
      </c>
      <c r="G43" s="32">
        <f t="shared" ref="G43" si="14">G32+G42</f>
        <v>48.95</v>
      </c>
      <c r="H43" s="32">
        <f t="shared" ref="H43" si="15">H32+H42</f>
        <v>48.5</v>
      </c>
      <c r="I43" s="32">
        <f t="shared" ref="I43" si="16">I32+I42</f>
        <v>153.16</v>
      </c>
      <c r="J43" s="32">
        <f t="shared" ref="J43:L43" si="17">J32+J42</f>
        <v>1233</v>
      </c>
      <c r="K43" s="32"/>
      <c r="L43" s="32">
        <f t="shared" si="17"/>
        <v>223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150</v>
      </c>
      <c r="G44" s="40">
        <v>9</v>
      </c>
      <c r="H44" s="40">
        <v>4</v>
      </c>
      <c r="I44" s="40">
        <v>40</v>
      </c>
      <c r="J44" s="40">
        <v>262</v>
      </c>
      <c r="K44" s="41">
        <v>303</v>
      </c>
      <c r="L44" s="40">
        <v>25</v>
      </c>
    </row>
    <row r="45" spans="1:12" ht="15" x14ac:dyDescent="0.25">
      <c r="A45" s="23"/>
      <c r="B45" s="15"/>
      <c r="C45" s="11"/>
      <c r="D45" s="6"/>
      <c r="E45" s="42" t="s">
        <v>57</v>
      </c>
      <c r="F45" s="43">
        <v>80</v>
      </c>
      <c r="G45" s="43">
        <v>10</v>
      </c>
      <c r="H45" s="43">
        <v>11</v>
      </c>
      <c r="I45" s="43">
        <v>12</v>
      </c>
      <c r="J45" s="43">
        <v>189</v>
      </c>
      <c r="K45" s="44">
        <v>294</v>
      </c>
      <c r="L45" s="43">
        <v>50</v>
      </c>
    </row>
    <row r="46" spans="1:12" ht="15" x14ac:dyDescent="0.25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0</v>
      </c>
      <c r="H46" s="43">
        <v>0</v>
      </c>
      <c r="I46" s="43">
        <v>15</v>
      </c>
      <c r="J46" s="43">
        <v>62</v>
      </c>
      <c r="K46" s="44">
        <v>377</v>
      </c>
      <c r="L46" s="43">
        <v>8</v>
      </c>
    </row>
    <row r="47" spans="1:12" ht="15" x14ac:dyDescent="0.25">
      <c r="A47" s="23"/>
      <c r="B47" s="15"/>
      <c r="C47" s="11"/>
      <c r="D47" s="7" t="s">
        <v>23</v>
      </c>
      <c r="E47" s="42" t="s">
        <v>52</v>
      </c>
      <c r="F47" s="43">
        <v>30</v>
      </c>
      <c r="G47" s="54">
        <v>2</v>
      </c>
      <c r="H47" s="54">
        <v>0</v>
      </c>
      <c r="I47" s="55">
        <v>12</v>
      </c>
      <c r="J47" s="43">
        <v>58</v>
      </c>
      <c r="K47" s="44">
        <v>5</v>
      </c>
      <c r="L47" s="43">
        <v>8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46</v>
      </c>
      <c r="F49" s="43">
        <v>25</v>
      </c>
      <c r="G49" s="43">
        <v>1</v>
      </c>
      <c r="H49" s="43">
        <v>2</v>
      </c>
      <c r="I49" s="43">
        <v>2</v>
      </c>
      <c r="J49" s="43">
        <v>24</v>
      </c>
      <c r="K49" s="44">
        <v>331</v>
      </c>
      <c r="L49" s="43">
        <v>3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485</v>
      </c>
      <c r="G51" s="19">
        <f t="shared" ref="G51" si="18">SUM(G44:G50)</f>
        <v>22</v>
      </c>
      <c r="H51" s="19">
        <f t="shared" ref="H51" si="19">SUM(H44:H50)</f>
        <v>17</v>
      </c>
      <c r="I51" s="19">
        <f t="shared" ref="I51" si="20">SUM(I44:I50)</f>
        <v>81</v>
      </c>
      <c r="J51" s="19">
        <f t="shared" ref="J51:L51" si="21">SUM(J44:J50)</f>
        <v>595</v>
      </c>
      <c r="K51" s="25"/>
      <c r="L51" s="19">
        <f t="shared" si="21"/>
        <v>94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51</v>
      </c>
      <c r="F52" s="43">
        <v>30</v>
      </c>
      <c r="G52" s="43">
        <v>0</v>
      </c>
      <c r="H52" s="43">
        <v>0</v>
      </c>
      <c r="I52" s="43">
        <v>1</v>
      </c>
      <c r="J52" s="43">
        <v>4</v>
      </c>
      <c r="K52" s="44">
        <v>70</v>
      </c>
      <c r="L52" s="43">
        <v>10</v>
      </c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.75" thickBot="1" x14ac:dyDescent="0.3">
      <c r="A54" s="23"/>
      <c r="B54" s="15"/>
      <c r="C54" s="11"/>
      <c r="D54" s="7" t="s">
        <v>28</v>
      </c>
      <c r="E54" s="42" t="s">
        <v>58</v>
      </c>
      <c r="F54" s="43">
        <v>100</v>
      </c>
      <c r="G54" s="43">
        <v>23</v>
      </c>
      <c r="H54" s="43">
        <v>20</v>
      </c>
      <c r="I54" s="43">
        <v>5</v>
      </c>
      <c r="J54" s="43">
        <v>282</v>
      </c>
      <c r="K54" s="44">
        <v>24</v>
      </c>
      <c r="L54" s="43">
        <v>40</v>
      </c>
    </row>
    <row r="55" spans="1:12" ht="15" x14ac:dyDescent="0.25">
      <c r="A55" s="23"/>
      <c r="B55" s="15"/>
      <c r="C55" s="11"/>
      <c r="D55" s="7" t="s">
        <v>29</v>
      </c>
      <c r="E55" s="39" t="s">
        <v>49</v>
      </c>
      <c r="F55" s="40">
        <v>150</v>
      </c>
      <c r="G55" s="40">
        <v>6</v>
      </c>
      <c r="H55" s="40">
        <v>1</v>
      </c>
      <c r="I55" s="40">
        <v>32</v>
      </c>
      <c r="J55" s="40">
        <v>156</v>
      </c>
      <c r="K55" s="41">
        <v>309</v>
      </c>
      <c r="L55" s="40">
        <v>25</v>
      </c>
    </row>
    <row r="56" spans="1:12" ht="15" x14ac:dyDescent="0.25">
      <c r="A56" s="23"/>
      <c r="B56" s="15"/>
      <c r="C56" s="11"/>
      <c r="D56" s="7" t="s">
        <v>30</v>
      </c>
      <c r="E56" s="53" t="s">
        <v>41</v>
      </c>
      <c r="F56" s="43">
        <v>200</v>
      </c>
      <c r="G56" s="43">
        <v>0</v>
      </c>
      <c r="H56" s="43">
        <v>0</v>
      </c>
      <c r="I56" s="43">
        <v>15</v>
      </c>
      <c r="J56" s="43">
        <v>60</v>
      </c>
      <c r="K56" s="44">
        <v>376</v>
      </c>
      <c r="L56" s="43">
        <v>5</v>
      </c>
    </row>
    <row r="57" spans="1:12" ht="15" x14ac:dyDescent="0.25">
      <c r="A57" s="23"/>
      <c r="B57" s="15"/>
      <c r="C57" s="11"/>
      <c r="D57" s="7" t="s">
        <v>31</v>
      </c>
      <c r="E57" s="42" t="s">
        <v>52</v>
      </c>
      <c r="F57" s="43">
        <v>60</v>
      </c>
      <c r="G57" s="54">
        <v>3.95</v>
      </c>
      <c r="H57" s="54">
        <v>0.5</v>
      </c>
      <c r="I57" s="55">
        <v>24.16</v>
      </c>
      <c r="J57" s="43">
        <v>117</v>
      </c>
      <c r="K57" s="44">
        <v>5</v>
      </c>
      <c r="L57" s="43">
        <v>8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 t="s">
        <v>46</v>
      </c>
      <c r="F59" s="43">
        <v>25</v>
      </c>
      <c r="G59" s="43">
        <v>1</v>
      </c>
      <c r="H59" s="43">
        <v>2</v>
      </c>
      <c r="I59" s="43">
        <v>2</v>
      </c>
      <c r="J59" s="43">
        <v>24</v>
      </c>
      <c r="K59" s="44">
        <v>331</v>
      </c>
      <c r="L59" s="43">
        <v>3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565</v>
      </c>
      <c r="G61" s="19">
        <f t="shared" ref="G61" si="22">SUM(G52:G60)</f>
        <v>33.950000000000003</v>
      </c>
      <c r="H61" s="19">
        <f t="shared" ref="H61" si="23">SUM(H52:H60)</f>
        <v>23.5</v>
      </c>
      <c r="I61" s="19">
        <f t="shared" ref="I61" si="24">SUM(I52:I60)</f>
        <v>79.16</v>
      </c>
      <c r="J61" s="19">
        <f t="shared" ref="J61:L61" si="25">SUM(J52:J60)</f>
        <v>643</v>
      </c>
      <c r="K61" s="25"/>
      <c r="L61" s="19">
        <f t="shared" si="25"/>
        <v>91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1050</v>
      </c>
      <c r="G62" s="32">
        <f t="shared" ref="G62" si="26">G51+G61</f>
        <v>55.95</v>
      </c>
      <c r="H62" s="32">
        <f t="shared" ref="H62" si="27">H51+H61</f>
        <v>40.5</v>
      </c>
      <c r="I62" s="32">
        <f t="shared" ref="I62" si="28">I51+I61</f>
        <v>160.16</v>
      </c>
      <c r="J62" s="32">
        <f t="shared" ref="J62:L62" si="29">J51+J61</f>
        <v>1238</v>
      </c>
      <c r="K62" s="32"/>
      <c r="L62" s="32">
        <f t="shared" si="29"/>
        <v>185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150</v>
      </c>
      <c r="G63" s="40">
        <v>4</v>
      </c>
      <c r="H63" s="40">
        <v>55</v>
      </c>
      <c r="I63" s="40">
        <v>44</v>
      </c>
      <c r="J63" s="40">
        <v>256</v>
      </c>
      <c r="K63" s="41">
        <v>312</v>
      </c>
      <c r="L63" s="40">
        <v>24</v>
      </c>
    </row>
    <row r="64" spans="1:12" ht="15" x14ac:dyDescent="0.25">
      <c r="A64" s="23"/>
      <c r="B64" s="15"/>
      <c r="C64" s="11"/>
      <c r="D64" s="6"/>
      <c r="E64" s="53" t="s">
        <v>63</v>
      </c>
      <c r="F64" s="43">
        <v>100</v>
      </c>
      <c r="G64" s="54">
        <v>11</v>
      </c>
      <c r="H64" s="54">
        <v>18</v>
      </c>
      <c r="I64" s="55">
        <v>1</v>
      </c>
      <c r="J64" s="43">
        <v>225</v>
      </c>
      <c r="K64" s="44">
        <v>243</v>
      </c>
      <c r="L64" s="43">
        <v>38</v>
      </c>
    </row>
    <row r="65" spans="1:12" ht="15" x14ac:dyDescent="0.25">
      <c r="A65" s="23"/>
      <c r="B65" s="15"/>
      <c r="C65" s="11"/>
      <c r="D65" s="7" t="s">
        <v>22</v>
      </c>
      <c r="E65" s="42" t="s">
        <v>60</v>
      </c>
      <c r="F65" s="43">
        <v>200</v>
      </c>
      <c r="G65" s="43">
        <v>1</v>
      </c>
      <c r="H65" s="43">
        <v>0</v>
      </c>
      <c r="I65" s="43">
        <v>28</v>
      </c>
      <c r="J65" s="43">
        <v>115</v>
      </c>
      <c r="K65" s="44">
        <v>348</v>
      </c>
      <c r="L65" s="43">
        <v>24</v>
      </c>
    </row>
    <row r="66" spans="1:12" ht="15" x14ac:dyDescent="0.25">
      <c r="A66" s="23"/>
      <c r="B66" s="15"/>
      <c r="C66" s="11"/>
      <c r="D66" s="7" t="s">
        <v>23</v>
      </c>
      <c r="E66" s="42" t="s">
        <v>52</v>
      </c>
      <c r="F66" s="43">
        <v>30</v>
      </c>
      <c r="G66" s="54">
        <v>2</v>
      </c>
      <c r="H66" s="54">
        <v>0</v>
      </c>
      <c r="I66" s="55">
        <v>12</v>
      </c>
      <c r="J66" s="43">
        <v>58</v>
      </c>
      <c r="K66" s="44">
        <v>5</v>
      </c>
      <c r="L66" s="43">
        <v>8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46</v>
      </c>
      <c r="F68" s="43">
        <v>25</v>
      </c>
      <c r="G68" s="43">
        <v>1</v>
      </c>
      <c r="H68" s="43">
        <v>2</v>
      </c>
      <c r="I68" s="43">
        <v>2</v>
      </c>
      <c r="J68" s="43">
        <v>24</v>
      </c>
      <c r="K68" s="44">
        <v>331</v>
      </c>
      <c r="L68" s="43">
        <v>3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19</v>
      </c>
      <c r="H70" s="19">
        <f t="shared" ref="H70" si="31">SUM(H63:H69)</f>
        <v>75</v>
      </c>
      <c r="I70" s="19">
        <f t="shared" ref="I70" si="32">SUM(I63:I69)</f>
        <v>87</v>
      </c>
      <c r="J70" s="19">
        <f t="shared" ref="J70:L70" si="33">SUM(J63:J69)</f>
        <v>678</v>
      </c>
      <c r="K70" s="25"/>
      <c r="L70" s="19">
        <f t="shared" si="33"/>
        <v>97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.75" thickBot="1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.75" thickBot="1" x14ac:dyDescent="0.3">
      <c r="A73" s="23"/>
      <c r="B73" s="15"/>
      <c r="C73" s="11"/>
      <c r="D73" s="7" t="s">
        <v>28</v>
      </c>
      <c r="E73" s="39" t="s">
        <v>61</v>
      </c>
      <c r="F73" s="40">
        <v>105</v>
      </c>
      <c r="G73" s="40">
        <v>20</v>
      </c>
      <c r="H73" s="40">
        <v>20</v>
      </c>
      <c r="I73" s="40">
        <v>6</v>
      </c>
      <c r="J73" s="40">
        <v>288</v>
      </c>
      <c r="K73" s="41">
        <v>405</v>
      </c>
      <c r="L73" s="40">
        <v>52</v>
      </c>
    </row>
    <row r="74" spans="1:12" ht="15" x14ac:dyDescent="0.25">
      <c r="A74" s="23"/>
      <c r="B74" s="15"/>
      <c r="C74" s="11"/>
      <c r="D74" s="7" t="s">
        <v>29</v>
      </c>
      <c r="E74" s="39" t="s">
        <v>56</v>
      </c>
      <c r="F74" s="40">
        <v>150</v>
      </c>
      <c r="G74" s="40">
        <v>9</v>
      </c>
      <c r="H74" s="40">
        <v>4</v>
      </c>
      <c r="I74" s="40">
        <v>40</v>
      </c>
      <c r="J74" s="40">
        <v>262</v>
      </c>
      <c r="K74" s="41">
        <v>303</v>
      </c>
      <c r="L74" s="40">
        <v>25</v>
      </c>
    </row>
    <row r="75" spans="1:12" ht="15" x14ac:dyDescent="0.25">
      <c r="A75" s="23"/>
      <c r="B75" s="15"/>
      <c r="C75" s="11"/>
      <c r="D75" s="7" t="s">
        <v>30</v>
      </c>
      <c r="E75" s="53" t="s">
        <v>41</v>
      </c>
      <c r="F75" s="43">
        <v>200</v>
      </c>
      <c r="G75" s="43">
        <v>0</v>
      </c>
      <c r="H75" s="43">
        <v>0</v>
      </c>
      <c r="I75" s="43">
        <v>15</v>
      </c>
      <c r="J75" s="43">
        <v>60</v>
      </c>
      <c r="K75" s="44">
        <v>376</v>
      </c>
      <c r="L75" s="43">
        <v>5</v>
      </c>
    </row>
    <row r="76" spans="1:12" ht="15" x14ac:dyDescent="0.25">
      <c r="A76" s="23"/>
      <c r="B76" s="15"/>
      <c r="C76" s="11"/>
      <c r="D76" s="7" t="s">
        <v>31</v>
      </c>
      <c r="E76" s="42" t="s">
        <v>52</v>
      </c>
      <c r="F76" s="43">
        <v>60</v>
      </c>
      <c r="G76" s="54">
        <v>3.95</v>
      </c>
      <c r="H76" s="54">
        <v>0.5</v>
      </c>
      <c r="I76" s="55">
        <v>24.16</v>
      </c>
      <c r="J76" s="43">
        <v>117</v>
      </c>
      <c r="K76" s="44">
        <v>5</v>
      </c>
      <c r="L76" s="43">
        <v>8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 t="s">
        <v>46</v>
      </c>
      <c r="F78" s="43">
        <v>25</v>
      </c>
      <c r="G78" s="43">
        <v>1</v>
      </c>
      <c r="H78" s="43">
        <v>2</v>
      </c>
      <c r="I78" s="43">
        <v>2</v>
      </c>
      <c r="J78" s="43">
        <v>24</v>
      </c>
      <c r="K78" s="44">
        <v>331</v>
      </c>
      <c r="L78" s="43">
        <v>3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540</v>
      </c>
      <c r="G80" s="19">
        <f t="shared" ref="G80" si="34">SUM(G71:G79)</f>
        <v>33.950000000000003</v>
      </c>
      <c r="H80" s="19">
        <f t="shared" ref="H80" si="35">SUM(H71:H79)</f>
        <v>26.5</v>
      </c>
      <c r="I80" s="19">
        <f t="shared" ref="I80" si="36">SUM(I71:I79)</f>
        <v>87.16</v>
      </c>
      <c r="J80" s="19">
        <f t="shared" ref="J80:L80" si="37">SUM(J71:J79)</f>
        <v>751</v>
      </c>
      <c r="K80" s="25"/>
      <c r="L80" s="19">
        <f t="shared" si="37"/>
        <v>93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1045</v>
      </c>
      <c r="G81" s="32">
        <f t="shared" ref="G81" si="38">G70+G80</f>
        <v>52.95</v>
      </c>
      <c r="H81" s="32">
        <f t="shared" ref="H81" si="39">H70+H80</f>
        <v>101.5</v>
      </c>
      <c r="I81" s="32">
        <f t="shared" ref="I81" si="40">I70+I80</f>
        <v>174.16</v>
      </c>
      <c r="J81" s="32">
        <f t="shared" ref="J81:L81" si="41">J70+J80</f>
        <v>1429</v>
      </c>
      <c r="K81" s="32"/>
      <c r="L81" s="32">
        <f t="shared" si="41"/>
        <v>190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62</v>
      </c>
      <c r="F82" s="40">
        <v>200</v>
      </c>
      <c r="G82" s="40">
        <v>18</v>
      </c>
      <c r="H82" s="40">
        <v>9</v>
      </c>
      <c r="I82" s="40">
        <v>37</v>
      </c>
      <c r="J82" s="40">
        <v>342</v>
      </c>
      <c r="K82" s="41">
        <v>291</v>
      </c>
      <c r="L82" s="40">
        <v>63</v>
      </c>
    </row>
    <row r="83" spans="1:12" ht="15" x14ac:dyDescent="0.25">
      <c r="A83" s="23"/>
      <c r="B83" s="15"/>
      <c r="C83" s="11"/>
      <c r="D83" s="6"/>
      <c r="E83" s="42" t="s">
        <v>51</v>
      </c>
      <c r="F83" s="43">
        <v>30</v>
      </c>
      <c r="G83" s="43">
        <v>0</v>
      </c>
      <c r="H83" s="43">
        <v>0</v>
      </c>
      <c r="I83" s="43">
        <v>1</v>
      </c>
      <c r="J83" s="43">
        <v>4</v>
      </c>
      <c r="K83" s="44">
        <v>70</v>
      </c>
      <c r="L83" s="43">
        <v>10</v>
      </c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 t="s">
        <v>52</v>
      </c>
      <c r="F85" s="43">
        <v>30</v>
      </c>
      <c r="G85" s="54">
        <v>2</v>
      </c>
      <c r="H85" s="54">
        <v>0</v>
      </c>
      <c r="I85" s="55">
        <v>12</v>
      </c>
      <c r="J85" s="43">
        <v>58</v>
      </c>
      <c r="K85" s="44">
        <v>5</v>
      </c>
      <c r="L85" s="43">
        <v>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3" t="s">
        <v>45</v>
      </c>
      <c r="F87" s="43">
        <v>200</v>
      </c>
      <c r="G87" s="54">
        <v>0</v>
      </c>
      <c r="H87" s="54">
        <v>0</v>
      </c>
      <c r="I87" s="55">
        <v>26</v>
      </c>
      <c r="J87" s="43">
        <v>105</v>
      </c>
      <c r="K87" s="44">
        <v>389</v>
      </c>
      <c r="L87" s="43">
        <v>32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460</v>
      </c>
      <c r="G89" s="19">
        <f t="shared" ref="G89" si="42">SUM(G82:G88)</f>
        <v>20</v>
      </c>
      <c r="H89" s="19">
        <f t="shared" ref="H89" si="43">SUM(H82:H88)</f>
        <v>9</v>
      </c>
      <c r="I89" s="19">
        <f t="shared" ref="I89" si="44">SUM(I82:I88)</f>
        <v>76</v>
      </c>
      <c r="J89" s="19">
        <f t="shared" ref="J89:L89" si="45">SUM(J82:J88)</f>
        <v>509</v>
      </c>
      <c r="K89" s="25"/>
      <c r="L89" s="19">
        <f t="shared" si="45"/>
        <v>109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.75" thickBot="1" x14ac:dyDescent="0.3">
      <c r="A92" s="23"/>
      <c r="B92" s="15"/>
      <c r="C92" s="11"/>
      <c r="D92" s="7" t="s">
        <v>28</v>
      </c>
      <c r="E92" s="42" t="s">
        <v>57</v>
      </c>
      <c r="F92" s="43">
        <v>80</v>
      </c>
      <c r="G92" s="43">
        <v>10</v>
      </c>
      <c r="H92" s="43">
        <v>11</v>
      </c>
      <c r="I92" s="43">
        <v>12</v>
      </c>
      <c r="J92" s="43">
        <v>189</v>
      </c>
      <c r="K92" s="44">
        <v>294</v>
      </c>
      <c r="L92" s="43">
        <v>50</v>
      </c>
    </row>
    <row r="93" spans="1:12" ht="15" x14ac:dyDescent="0.25">
      <c r="A93" s="23"/>
      <c r="B93" s="15"/>
      <c r="C93" s="11"/>
      <c r="D93" s="7" t="s">
        <v>29</v>
      </c>
      <c r="E93" s="39" t="s">
        <v>59</v>
      </c>
      <c r="F93" s="40">
        <v>150</v>
      </c>
      <c r="G93" s="40">
        <v>4</v>
      </c>
      <c r="H93" s="40">
        <v>55</v>
      </c>
      <c r="I93" s="40">
        <v>44</v>
      </c>
      <c r="J93" s="40">
        <v>256</v>
      </c>
      <c r="K93" s="41">
        <v>312</v>
      </c>
      <c r="L93" s="40">
        <v>24</v>
      </c>
    </row>
    <row r="94" spans="1:12" ht="15" x14ac:dyDescent="0.25">
      <c r="A94" s="23"/>
      <c r="B94" s="15"/>
      <c r="C94" s="11"/>
      <c r="D94" s="7" t="s">
        <v>30</v>
      </c>
      <c r="E94" s="42" t="s">
        <v>64</v>
      </c>
      <c r="F94" s="43">
        <v>200</v>
      </c>
      <c r="G94" s="43">
        <v>1</v>
      </c>
      <c r="H94" s="43">
        <v>0</v>
      </c>
      <c r="I94" s="43">
        <v>32</v>
      </c>
      <c r="J94" s="43">
        <v>133</v>
      </c>
      <c r="K94" s="44">
        <v>348</v>
      </c>
      <c r="L94" s="43">
        <v>20</v>
      </c>
    </row>
    <row r="95" spans="1:12" ht="15" x14ac:dyDescent="0.25">
      <c r="A95" s="23"/>
      <c r="B95" s="15"/>
      <c r="C95" s="11"/>
      <c r="D95" s="7" t="s">
        <v>31</v>
      </c>
      <c r="E95" s="42" t="s">
        <v>52</v>
      </c>
      <c r="F95" s="43">
        <v>60</v>
      </c>
      <c r="G95" s="54">
        <v>3.95</v>
      </c>
      <c r="H95" s="54">
        <v>0.5</v>
      </c>
      <c r="I95" s="55">
        <v>24.16</v>
      </c>
      <c r="J95" s="43">
        <v>117</v>
      </c>
      <c r="K95" s="44">
        <v>5</v>
      </c>
      <c r="L95" s="43">
        <v>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46</v>
      </c>
      <c r="F97" s="43">
        <v>25</v>
      </c>
      <c r="G97" s="43">
        <v>1</v>
      </c>
      <c r="H97" s="43">
        <v>2</v>
      </c>
      <c r="I97" s="43">
        <v>2</v>
      </c>
      <c r="J97" s="43">
        <v>24</v>
      </c>
      <c r="K97" s="44">
        <v>331</v>
      </c>
      <c r="L97" s="43">
        <v>3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515</v>
      </c>
      <c r="G99" s="19">
        <f t="shared" ref="G99" si="46">SUM(G90:G98)</f>
        <v>19.95</v>
      </c>
      <c r="H99" s="19">
        <f t="shared" ref="H99" si="47">SUM(H90:H98)</f>
        <v>68.5</v>
      </c>
      <c r="I99" s="19">
        <f t="shared" ref="I99" si="48">SUM(I90:I98)</f>
        <v>114.16</v>
      </c>
      <c r="J99" s="19">
        <f t="shared" ref="J99:L99" si="49">SUM(J90:J98)</f>
        <v>719</v>
      </c>
      <c r="K99" s="25"/>
      <c r="L99" s="19">
        <f t="shared" si="49"/>
        <v>105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975</v>
      </c>
      <c r="G100" s="32">
        <f t="shared" ref="G100" si="50">G89+G99</f>
        <v>39.950000000000003</v>
      </c>
      <c r="H100" s="32">
        <f t="shared" ref="H100" si="51">H89+H99</f>
        <v>77.5</v>
      </c>
      <c r="I100" s="32">
        <f t="shared" ref="I100" si="52">I89+I99</f>
        <v>190.16</v>
      </c>
      <c r="J100" s="32">
        <f t="shared" ref="J100:L100" si="53">J89+J99</f>
        <v>1228</v>
      </c>
      <c r="K100" s="32"/>
      <c r="L100" s="32">
        <f t="shared" si="53"/>
        <v>214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2" t="s">
        <v>66</v>
      </c>
      <c r="F101" s="40">
        <v>200</v>
      </c>
      <c r="G101" s="40">
        <v>8</v>
      </c>
      <c r="H101" s="40">
        <v>13</v>
      </c>
      <c r="I101" s="40">
        <v>38</v>
      </c>
      <c r="J101" s="40"/>
      <c r="K101" s="41">
        <v>303</v>
      </c>
      <c r="L101" s="40">
        <v>21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53" t="s">
        <v>41</v>
      </c>
      <c r="F103" s="43">
        <v>200</v>
      </c>
      <c r="G103" s="43">
        <v>0</v>
      </c>
      <c r="H103" s="43">
        <v>0</v>
      </c>
      <c r="I103" s="43">
        <v>15</v>
      </c>
      <c r="J103" s="43">
        <v>60</v>
      </c>
      <c r="K103" s="44">
        <v>376</v>
      </c>
      <c r="L103" s="43">
        <v>5</v>
      </c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65</v>
      </c>
      <c r="F105" s="43">
        <v>200</v>
      </c>
      <c r="G105" s="43">
        <v>1</v>
      </c>
      <c r="H105" s="43">
        <v>1</v>
      </c>
      <c r="I105" s="43">
        <v>15</v>
      </c>
      <c r="J105" s="43">
        <v>73</v>
      </c>
      <c r="K105" s="44">
        <v>338</v>
      </c>
      <c r="L105" s="43">
        <v>35</v>
      </c>
    </row>
    <row r="106" spans="1:12" ht="15" x14ac:dyDescent="0.25">
      <c r="A106" s="23"/>
      <c r="B106" s="15"/>
      <c r="C106" s="11"/>
      <c r="D106" s="6"/>
      <c r="E106" s="53" t="s">
        <v>42</v>
      </c>
      <c r="F106" s="43">
        <v>45</v>
      </c>
      <c r="G106" s="54">
        <v>7</v>
      </c>
      <c r="H106" s="54">
        <v>10</v>
      </c>
      <c r="I106" s="55">
        <v>10</v>
      </c>
      <c r="J106" s="43">
        <v>153</v>
      </c>
      <c r="K106" s="44">
        <v>90</v>
      </c>
      <c r="L106" s="43">
        <v>22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645</v>
      </c>
      <c r="G108" s="19">
        <f t="shared" ref="G108:J108" si="54">SUM(G101:G107)</f>
        <v>16</v>
      </c>
      <c r="H108" s="19">
        <f t="shared" si="54"/>
        <v>24</v>
      </c>
      <c r="I108" s="19">
        <f t="shared" si="54"/>
        <v>78</v>
      </c>
      <c r="J108" s="19">
        <f t="shared" si="54"/>
        <v>286</v>
      </c>
      <c r="K108" s="25"/>
      <c r="L108" s="19">
        <f t="shared" ref="L108" si="55">SUM(L101:L107)</f>
        <v>83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57</v>
      </c>
      <c r="F111" s="43">
        <v>80</v>
      </c>
      <c r="G111" s="43">
        <v>10</v>
      </c>
      <c r="H111" s="43">
        <v>11</v>
      </c>
      <c r="I111" s="43">
        <v>12</v>
      </c>
      <c r="J111" s="43">
        <v>189</v>
      </c>
      <c r="K111" s="44">
        <v>294</v>
      </c>
      <c r="L111" s="43">
        <v>50</v>
      </c>
    </row>
    <row r="112" spans="1:12" ht="15" x14ac:dyDescent="0.25">
      <c r="A112" s="23"/>
      <c r="B112" s="15"/>
      <c r="C112" s="11"/>
      <c r="D112" s="7" t="s">
        <v>29</v>
      </c>
      <c r="E112" s="53" t="s">
        <v>44</v>
      </c>
      <c r="F112" s="43">
        <v>150</v>
      </c>
      <c r="G112" s="54">
        <v>12.44</v>
      </c>
      <c r="H112" s="54">
        <v>13.87</v>
      </c>
      <c r="I112" s="55">
        <v>14.69</v>
      </c>
      <c r="J112" s="43">
        <v>256</v>
      </c>
      <c r="K112" s="44">
        <v>242</v>
      </c>
      <c r="L112" s="43">
        <v>16</v>
      </c>
    </row>
    <row r="113" spans="1:12" ht="15" x14ac:dyDescent="0.25">
      <c r="A113" s="23"/>
      <c r="B113" s="15"/>
      <c r="C113" s="11"/>
      <c r="D113" s="7" t="s">
        <v>30</v>
      </c>
      <c r="E113" s="42" t="s">
        <v>67</v>
      </c>
      <c r="F113" s="43">
        <v>200</v>
      </c>
      <c r="G113" s="43">
        <v>3</v>
      </c>
      <c r="H113" s="43">
        <v>2</v>
      </c>
      <c r="I113" s="43">
        <v>21</v>
      </c>
      <c r="J113" s="43">
        <v>113</v>
      </c>
      <c r="K113" s="44">
        <v>500</v>
      </c>
      <c r="L113" s="43">
        <v>27</v>
      </c>
    </row>
    <row r="114" spans="1:12" ht="15" x14ac:dyDescent="0.25">
      <c r="A114" s="23"/>
      <c r="B114" s="15"/>
      <c r="C114" s="11"/>
      <c r="D114" s="7" t="s">
        <v>31</v>
      </c>
      <c r="E114" s="42" t="s">
        <v>52</v>
      </c>
      <c r="F114" s="43">
        <v>60</v>
      </c>
      <c r="G114" s="54">
        <v>3.95</v>
      </c>
      <c r="H114" s="54">
        <v>0.5</v>
      </c>
      <c r="I114" s="55">
        <v>24.16</v>
      </c>
      <c r="J114" s="43">
        <v>117</v>
      </c>
      <c r="K114" s="44">
        <v>5</v>
      </c>
      <c r="L114" s="43">
        <v>8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46</v>
      </c>
      <c r="F116" s="43">
        <v>25</v>
      </c>
      <c r="G116" s="43">
        <v>1</v>
      </c>
      <c r="H116" s="43">
        <v>2</v>
      </c>
      <c r="I116" s="43">
        <v>2</v>
      </c>
      <c r="J116" s="43">
        <v>24</v>
      </c>
      <c r="K116" s="44">
        <v>331</v>
      </c>
      <c r="L116" s="43">
        <v>3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515</v>
      </c>
      <c r="G118" s="19">
        <f t="shared" ref="G118:J118" si="56">SUM(G109:G117)</f>
        <v>30.389999999999997</v>
      </c>
      <c r="H118" s="19">
        <f t="shared" si="56"/>
        <v>29.369999999999997</v>
      </c>
      <c r="I118" s="19">
        <f t="shared" si="56"/>
        <v>73.849999999999994</v>
      </c>
      <c r="J118" s="19">
        <f t="shared" si="56"/>
        <v>699</v>
      </c>
      <c r="K118" s="25"/>
      <c r="L118" s="19">
        <f t="shared" ref="L118" si="57">SUM(L109:L117)</f>
        <v>104</v>
      </c>
    </row>
    <row r="119" spans="1:12" ht="15.75" thickBot="1" x14ac:dyDescent="0.25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1160</v>
      </c>
      <c r="G119" s="32">
        <f t="shared" ref="G119" si="58">G108+G118</f>
        <v>46.39</v>
      </c>
      <c r="H119" s="32">
        <f t="shared" ref="H119" si="59">H108+H118</f>
        <v>53.37</v>
      </c>
      <c r="I119" s="32">
        <f t="shared" ref="I119" si="60">I108+I118</f>
        <v>151.85</v>
      </c>
      <c r="J119" s="32">
        <f t="shared" ref="J119:L119" si="61">J108+J118</f>
        <v>985</v>
      </c>
      <c r="K119" s="32"/>
      <c r="L119" s="32">
        <f t="shared" si="61"/>
        <v>187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2" t="s">
        <v>58</v>
      </c>
      <c r="F120" s="43">
        <v>100</v>
      </c>
      <c r="G120" s="43">
        <v>23</v>
      </c>
      <c r="H120" s="43">
        <v>20</v>
      </c>
      <c r="I120" s="43">
        <v>5</v>
      </c>
      <c r="J120" s="43">
        <v>282</v>
      </c>
      <c r="K120" s="44">
        <v>24</v>
      </c>
      <c r="L120" s="43">
        <v>40</v>
      </c>
    </row>
    <row r="121" spans="1:12" ht="15" x14ac:dyDescent="0.25">
      <c r="A121" s="14"/>
      <c r="B121" s="15"/>
      <c r="C121" s="11"/>
      <c r="D121" s="6"/>
      <c r="E121" s="42" t="s">
        <v>53</v>
      </c>
      <c r="F121" s="43">
        <v>200</v>
      </c>
      <c r="G121" s="43">
        <v>4</v>
      </c>
      <c r="H121" s="43">
        <v>9</v>
      </c>
      <c r="I121" s="43">
        <v>22</v>
      </c>
      <c r="J121" s="43">
        <v>184</v>
      </c>
      <c r="K121" s="44">
        <v>312</v>
      </c>
      <c r="L121" s="43">
        <v>32</v>
      </c>
    </row>
    <row r="122" spans="1:12" ht="15" x14ac:dyDescent="0.25">
      <c r="A122" s="14"/>
      <c r="B122" s="15"/>
      <c r="C122" s="11"/>
      <c r="D122" s="7" t="s">
        <v>22</v>
      </c>
      <c r="E122" s="42" t="s">
        <v>68</v>
      </c>
      <c r="F122" s="43">
        <v>200</v>
      </c>
      <c r="G122" s="43">
        <v>4</v>
      </c>
      <c r="H122" s="43">
        <v>4</v>
      </c>
      <c r="I122" s="43">
        <v>18</v>
      </c>
      <c r="J122" s="43">
        <v>119</v>
      </c>
      <c r="K122" s="44">
        <v>382</v>
      </c>
      <c r="L122" s="43">
        <v>28</v>
      </c>
    </row>
    <row r="123" spans="1:12" ht="15" x14ac:dyDescent="0.25">
      <c r="A123" s="14"/>
      <c r="B123" s="15"/>
      <c r="C123" s="11"/>
      <c r="D123" s="7" t="s">
        <v>23</v>
      </c>
      <c r="E123" s="42" t="s">
        <v>52</v>
      </c>
      <c r="F123" s="43">
        <v>30</v>
      </c>
      <c r="G123" s="54">
        <v>2</v>
      </c>
      <c r="H123" s="54">
        <v>0</v>
      </c>
      <c r="I123" s="55">
        <v>12</v>
      </c>
      <c r="J123" s="43">
        <v>58</v>
      </c>
      <c r="K123" s="44">
        <v>5</v>
      </c>
      <c r="L123" s="43">
        <v>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46</v>
      </c>
      <c r="F125" s="43">
        <v>25</v>
      </c>
      <c r="G125" s="43">
        <v>1</v>
      </c>
      <c r="H125" s="43">
        <v>2</v>
      </c>
      <c r="I125" s="43">
        <v>2</v>
      </c>
      <c r="J125" s="43">
        <v>24</v>
      </c>
      <c r="K125" s="44">
        <v>331</v>
      </c>
      <c r="L125" s="43">
        <v>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555</v>
      </c>
      <c r="G127" s="19">
        <f t="shared" ref="G127:J127" si="62">SUM(G120:G126)</f>
        <v>34</v>
      </c>
      <c r="H127" s="19">
        <f t="shared" si="62"/>
        <v>35</v>
      </c>
      <c r="I127" s="19">
        <f t="shared" si="62"/>
        <v>59</v>
      </c>
      <c r="J127" s="19">
        <f t="shared" si="62"/>
        <v>667</v>
      </c>
      <c r="K127" s="25"/>
      <c r="L127" s="19">
        <f t="shared" ref="L127" si="63">SUM(L120:L126)</f>
        <v>107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.75" thickBot="1" x14ac:dyDescent="0.3">
      <c r="A130" s="14"/>
      <c r="B130" s="15"/>
      <c r="C130" s="11"/>
      <c r="D130" s="7" t="s">
        <v>28</v>
      </c>
      <c r="E130" s="42" t="s">
        <v>54</v>
      </c>
      <c r="F130" s="43">
        <v>80</v>
      </c>
      <c r="G130" s="43">
        <v>18</v>
      </c>
      <c r="H130" s="43">
        <v>18</v>
      </c>
      <c r="I130" s="43">
        <v>14</v>
      </c>
      <c r="J130" s="43">
        <v>286</v>
      </c>
      <c r="K130" s="44">
        <v>268</v>
      </c>
      <c r="L130" s="43">
        <v>52</v>
      </c>
    </row>
    <row r="131" spans="1:12" ht="15" x14ac:dyDescent="0.25">
      <c r="A131" s="14"/>
      <c r="B131" s="15"/>
      <c r="C131" s="11"/>
      <c r="D131" s="7" t="s">
        <v>29</v>
      </c>
      <c r="E131" s="39" t="s">
        <v>49</v>
      </c>
      <c r="F131" s="40">
        <v>150</v>
      </c>
      <c r="G131" s="40">
        <v>6</v>
      </c>
      <c r="H131" s="40">
        <v>1</v>
      </c>
      <c r="I131" s="40">
        <v>32</v>
      </c>
      <c r="J131" s="40">
        <v>156</v>
      </c>
      <c r="K131" s="41">
        <v>309</v>
      </c>
      <c r="L131" s="40">
        <v>25</v>
      </c>
    </row>
    <row r="132" spans="1:12" ht="15" x14ac:dyDescent="0.25">
      <c r="A132" s="14"/>
      <c r="B132" s="15"/>
      <c r="C132" s="11"/>
      <c r="D132" s="7" t="s">
        <v>30</v>
      </c>
      <c r="E132" s="53" t="s">
        <v>45</v>
      </c>
      <c r="F132" s="43">
        <v>200</v>
      </c>
      <c r="G132" s="54">
        <v>0</v>
      </c>
      <c r="H132" s="54">
        <v>0</v>
      </c>
      <c r="I132" s="55">
        <v>26</v>
      </c>
      <c r="J132" s="43">
        <v>105</v>
      </c>
      <c r="K132" s="44">
        <v>389</v>
      </c>
      <c r="L132" s="43">
        <v>32</v>
      </c>
    </row>
    <row r="133" spans="1:12" ht="15.75" thickBot="1" x14ac:dyDescent="0.3">
      <c r="A133" s="14"/>
      <c r="B133" s="15"/>
      <c r="C133" s="11"/>
      <c r="D133" s="7" t="s">
        <v>31</v>
      </c>
      <c r="E133" s="42" t="s">
        <v>52</v>
      </c>
      <c r="F133" s="43">
        <v>60</v>
      </c>
      <c r="G133" s="54">
        <v>3.95</v>
      </c>
      <c r="H133" s="54">
        <v>0.5</v>
      </c>
      <c r="I133" s="55">
        <v>24.16</v>
      </c>
      <c r="J133" s="43">
        <v>117</v>
      </c>
      <c r="K133" s="44">
        <v>5</v>
      </c>
      <c r="L133" s="43">
        <v>8</v>
      </c>
    </row>
    <row r="134" spans="1:12" ht="15" x14ac:dyDescent="0.25">
      <c r="A134" s="14"/>
      <c r="B134" s="15"/>
      <c r="C134" s="11"/>
      <c r="D134" s="7" t="s">
        <v>32</v>
      </c>
      <c r="E134" s="5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46</v>
      </c>
      <c r="F135" s="43">
        <v>25</v>
      </c>
      <c r="G135" s="43">
        <v>1</v>
      </c>
      <c r="H135" s="43">
        <v>2</v>
      </c>
      <c r="I135" s="43">
        <v>2</v>
      </c>
      <c r="J135" s="43">
        <v>24</v>
      </c>
      <c r="K135" s="44">
        <v>331</v>
      </c>
      <c r="L135" s="43">
        <v>3</v>
      </c>
    </row>
    <row r="136" spans="1:12" ht="15" x14ac:dyDescent="0.25">
      <c r="A136" s="14"/>
      <c r="B136" s="15"/>
      <c r="C136" s="11"/>
      <c r="D136" s="6"/>
      <c r="E136" s="53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515</v>
      </c>
      <c r="G137" s="19">
        <f t="shared" ref="G137:J137" si="64">SUM(G128:G136)</f>
        <v>28.95</v>
      </c>
      <c r="H137" s="19">
        <f t="shared" si="64"/>
        <v>21.5</v>
      </c>
      <c r="I137" s="19">
        <f t="shared" si="64"/>
        <v>98.16</v>
      </c>
      <c r="J137" s="19">
        <f t="shared" si="64"/>
        <v>688</v>
      </c>
      <c r="K137" s="25"/>
      <c r="L137" s="19">
        <f t="shared" ref="L137" si="65">SUM(L128:L136)</f>
        <v>120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1070</v>
      </c>
      <c r="G138" s="32">
        <f t="shared" ref="G138" si="66">G127+G137</f>
        <v>62.95</v>
      </c>
      <c r="H138" s="32">
        <f t="shared" ref="H138" si="67">H127+H137</f>
        <v>56.5</v>
      </c>
      <c r="I138" s="32">
        <f t="shared" ref="I138" si="68">I127+I137</f>
        <v>157.16</v>
      </c>
      <c r="J138" s="32">
        <f t="shared" ref="J138:L138" si="69">J127+J137</f>
        <v>1355</v>
      </c>
      <c r="K138" s="32"/>
      <c r="L138" s="32">
        <f t="shared" si="69"/>
        <v>227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2" t="s">
        <v>69</v>
      </c>
      <c r="F139" s="40">
        <v>200</v>
      </c>
      <c r="G139" s="40">
        <v>12</v>
      </c>
      <c r="H139" s="40">
        <v>7</v>
      </c>
      <c r="I139" s="40">
        <v>54</v>
      </c>
      <c r="J139" s="40">
        <v>258</v>
      </c>
      <c r="K139" s="41">
        <v>295</v>
      </c>
      <c r="L139" s="40">
        <v>36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67</v>
      </c>
      <c r="F141" s="43">
        <v>200</v>
      </c>
      <c r="G141" s="43">
        <v>3</v>
      </c>
      <c r="H141" s="43">
        <v>2</v>
      </c>
      <c r="I141" s="43">
        <v>21</v>
      </c>
      <c r="J141" s="43">
        <v>113</v>
      </c>
      <c r="K141" s="44">
        <v>500</v>
      </c>
      <c r="L141" s="43">
        <v>27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52</v>
      </c>
      <c r="F142" s="43">
        <v>30</v>
      </c>
      <c r="G142" s="54">
        <v>2</v>
      </c>
      <c r="H142" s="54">
        <v>0</v>
      </c>
      <c r="I142" s="55">
        <v>12</v>
      </c>
      <c r="J142" s="43">
        <v>58</v>
      </c>
      <c r="K142" s="44">
        <v>5</v>
      </c>
      <c r="L142" s="43">
        <v>4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3" t="s">
        <v>70</v>
      </c>
      <c r="F144" s="43">
        <v>10</v>
      </c>
      <c r="G144" s="54">
        <v>0</v>
      </c>
      <c r="H144" s="54">
        <v>4</v>
      </c>
      <c r="I144" s="55">
        <v>0</v>
      </c>
      <c r="J144" s="43">
        <v>66</v>
      </c>
      <c r="K144" s="44">
        <v>12</v>
      </c>
      <c r="L144" s="43">
        <v>12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440</v>
      </c>
      <c r="G146" s="19">
        <f t="shared" ref="G146:J146" si="70">SUM(G139:G145)</f>
        <v>17</v>
      </c>
      <c r="H146" s="19">
        <f t="shared" si="70"/>
        <v>13</v>
      </c>
      <c r="I146" s="19">
        <f t="shared" si="70"/>
        <v>87</v>
      </c>
      <c r="J146" s="19">
        <f t="shared" si="70"/>
        <v>495</v>
      </c>
      <c r="K146" s="25"/>
      <c r="L146" s="19">
        <f t="shared" ref="L146" si="71">SUM(L139:L145)</f>
        <v>79</v>
      </c>
    </row>
    <row r="147" spans="1:12" ht="15.75" thickBot="1" x14ac:dyDescent="0.3">
      <c r="A147" s="26">
        <f>A139</f>
        <v>2</v>
      </c>
      <c r="B147" s="13">
        <v>3</v>
      </c>
      <c r="C147" s="10" t="s">
        <v>25</v>
      </c>
      <c r="D147" s="7" t="s">
        <v>26</v>
      </c>
      <c r="E147" s="42" t="s">
        <v>51</v>
      </c>
      <c r="F147" s="43">
        <v>30</v>
      </c>
      <c r="G147" s="43">
        <v>0</v>
      </c>
      <c r="H147" s="43">
        <v>0</v>
      </c>
      <c r="I147" s="43">
        <v>1</v>
      </c>
      <c r="J147" s="43">
        <v>4</v>
      </c>
      <c r="K147" s="44">
        <v>70</v>
      </c>
      <c r="L147" s="43">
        <v>10</v>
      </c>
    </row>
    <row r="148" spans="1:12" ht="15.75" thickBot="1" x14ac:dyDescent="0.3">
      <c r="A148" s="23"/>
      <c r="B148" s="15"/>
      <c r="C148" s="11"/>
      <c r="D148" s="7" t="s">
        <v>27</v>
      </c>
      <c r="E148" s="39" t="s">
        <v>62</v>
      </c>
      <c r="F148" s="40">
        <v>200</v>
      </c>
      <c r="G148" s="40">
        <v>18</v>
      </c>
      <c r="H148" s="40">
        <v>9</v>
      </c>
      <c r="I148" s="40">
        <v>37</v>
      </c>
      <c r="J148" s="40">
        <v>342</v>
      </c>
      <c r="K148" s="41">
        <v>291</v>
      </c>
      <c r="L148" s="40">
        <v>63</v>
      </c>
    </row>
    <row r="149" spans="1:12" ht="15" x14ac:dyDescent="0.25">
      <c r="A149" s="23"/>
      <c r="B149" s="15"/>
      <c r="C149" s="11"/>
      <c r="D149" s="7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68</v>
      </c>
      <c r="F151" s="43">
        <v>200</v>
      </c>
      <c r="G151" s="43">
        <v>4</v>
      </c>
      <c r="H151" s="43">
        <v>4</v>
      </c>
      <c r="I151" s="43">
        <v>18</v>
      </c>
      <c r="J151" s="43">
        <v>119</v>
      </c>
      <c r="K151" s="44">
        <v>382</v>
      </c>
      <c r="L151" s="43">
        <v>28</v>
      </c>
    </row>
    <row r="152" spans="1:12" ht="15" x14ac:dyDescent="0.25">
      <c r="A152" s="23"/>
      <c r="B152" s="15"/>
      <c r="C152" s="11"/>
      <c r="D152" s="7" t="s">
        <v>31</v>
      </c>
      <c r="E152" s="42" t="s">
        <v>52</v>
      </c>
      <c r="F152" s="43">
        <v>60</v>
      </c>
      <c r="G152" s="54">
        <v>3.95</v>
      </c>
      <c r="H152" s="54">
        <v>0.5</v>
      </c>
      <c r="I152" s="55">
        <v>24.16</v>
      </c>
      <c r="J152" s="43">
        <v>117</v>
      </c>
      <c r="K152" s="44">
        <v>5</v>
      </c>
      <c r="L152" s="43">
        <v>8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490</v>
      </c>
      <c r="G156" s="19">
        <f t="shared" ref="G156:J156" si="72">SUM(G147:G155)</f>
        <v>25.95</v>
      </c>
      <c r="H156" s="19">
        <f t="shared" si="72"/>
        <v>13.5</v>
      </c>
      <c r="I156" s="19">
        <f t="shared" si="72"/>
        <v>80.16</v>
      </c>
      <c r="J156" s="19">
        <f t="shared" si="72"/>
        <v>582</v>
      </c>
      <c r="K156" s="25"/>
      <c r="L156" s="19">
        <f t="shared" ref="L156" si="73">SUM(L147:L155)</f>
        <v>109</v>
      </c>
    </row>
    <row r="157" spans="1:12" ht="15" x14ac:dyDescent="0.2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930</v>
      </c>
      <c r="G157" s="32">
        <f t="shared" ref="G157" si="74">G146+G156</f>
        <v>42.95</v>
      </c>
      <c r="H157" s="32">
        <f t="shared" ref="H157" si="75">H146+H156</f>
        <v>26.5</v>
      </c>
      <c r="I157" s="32">
        <f t="shared" ref="I157" si="76">I146+I156</f>
        <v>167.16</v>
      </c>
      <c r="J157" s="32">
        <f t="shared" ref="J157:L157" si="77">J146+J156</f>
        <v>1077</v>
      </c>
      <c r="K157" s="32"/>
      <c r="L157" s="32">
        <f t="shared" si="77"/>
        <v>188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71</v>
      </c>
      <c r="F158" s="40">
        <v>200</v>
      </c>
      <c r="G158" s="40">
        <v>27</v>
      </c>
      <c r="H158" s="40">
        <v>28</v>
      </c>
      <c r="I158" s="40">
        <v>34</v>
      </c>
      <c r="J158" s="40">
        <v>497</v>
      </c>
      <c r="K158" s="41">
        <v>346</v>
      </c>
      <c r="L158" s="40">
        <v>69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53" t="s">
        <v>41</v>
      </c>
      <c r="F160" s="43">
        <v>200</v>
      </c>
      <c r="G160" s="43">
        <v>0</v>
      </c>
      <c r="H160" s="43">
        <v>0</v>
      </c>
      <c r="I160" s="43">
        <v>15</v>
      </c>
      <c r="J160" s="43">
        <v>60</v>
      </c>
      <c r="K160" s="44">
        <v>376</v>
      </c>
      <c r="L160" s="43">
        <v>5</v>
      </c>
    </row>
    <row r="161" spans="1:12" ht="15" x14ac:dyDescent="0.25">
      <c r="A161" s="23"/>
      <c r="B161" s="15"/>
      <c r="C161" s="11"/>
      <c r="D161" s="7" t="s">
        <v>23</v>
      </c>
      <c r="E161" s="42" t="s">
        <v>52</v>
      </c>
      <c r="F161" s="43">
        <v>30</v>
      </c>
      <c r="G161" s="54">
        <v>2</v>
      </c>
      <c r="H161" s="54">
        <v>0</v>
      </c>
      <c r="I161" s="55">
        <v>12</v>
      </c>
      <c r="J161" s="43">
        <v>58</v>
      </c>
      <c r="K161" s="44">
        <v>5</v>
      </c>
      <c r="L161" s="43">
        <v>4</v>
      </c>
    </row>
    <row r="162" spans="1:12" ht="15" x14ac:dyDescent="0.25">
      <c r="A162" s="23"/>
      <c r="B162" s="15"/>
      <c r="C162" s="11"/>
      <c r="D162" s="7" t="s">
        <v>24</v>
      </c>
      <c r="E162" s="42" t="s">
        <v>65</v>
      </c>
      <c r="F162" s="43">
        <v>200</v>
      </c>
      <c r="G162" s="43">
        <v>1</v>
      </c>
      <c r="H162" s="43">
        <v>1</v>
      </c>
      <c r="I162" s="43">
        <v>15</v>
      </c>
      <c r="J162" s="43">
        <v>73</v>
      </c>
      <c r="K162" s="44">
        <v>338</v>
      </c>
      <c r="L162" s="43">
        <v>35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8">SUM(G158:G164)</f>
        <v>30</v>
      </c>
      <c r="H165" s="19">
        <f t="shared" si="78"/>
        <v>29</v>
      </c>
      <c r="I165" s="19">
        <f t="shared" si="78"/>
        <v>76</v>
      </c>
      <c r="J165" s="19">
        <f t="shared" si="78"/>
        <v>688</v>
      </c>
      <c r="K165" s="25"/>
      <c r="L165" s="19">
        <f t="shared" ref="L165" si="79">SUM(L158:L164)</f>
        <v>113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51"/>
      <c r="H167" s="43"/>
      <c r="I167" s="43"/>
      <c r="J167" s="43"/>
      <c r="K167" s="44"/>
      <c r="L167" s="43"/>
    </row>
    <row r="168" spans="1:12" ht="15.75" thickBot="1" x14ac:dyDescent="0.3">
      <c r="A168" s="23"/>
      <c r="B168" s="15"/>
      <c r="C168" s="11"/>
      <c r="D168" s="7" t="s">
        <v>28</v>
      </c>
      <c r="E168" s="42" t="s">
        <v>58</v>
      </c>
      <c r="F168" s="43">
        <v>100</v>
      </c>
      <c r="G168" s="43">
        <v>23</v>
      </c>
      <c r="H168" s="43">
        <v>20</v>
      </c>
      <c r="I168" s="43">
        <v>5</v>
      </c>
      <c r="J168" s="43">
        <v>282</v>
      </c>
      <c r="K168" s="44">
        <v>24</v>
      </c>
      <c r="L168" s="43">
        <v>40</v>
      </c>
    </row>
    <row r="169" spans="1:12" ht="15" x14ac:dyDescent="0.25">
      <c r="A169" s="23"/>
      <c r="B169" s="15"/>
      <c r="C169" s="11"/>
      <c r="D169" s="7" t="s">
        <v>29</v>
      </c>
      <c r="E169" s="39" t="s">
        <v>56</v>
      </c>
      <c r="F169" s="40">
        <v>150</v>
      </c>
      <c r="G169" s="40">
        <v>9</v>
      </c>
      <c r="H169" s="40">
        <v>4</v>
      </c>
      <c r="I169" s="40">
        <v>40</v>
      </c>
      <c r="J169" s="40">
        <v>262</v>
      </c>
      <c r="K169" s="41">
        <v>303</v>
      </c>
      <c r="L169" s="40">
        <v>25</v>
      </c>
    </row>
    <row r="170" spans="1:12" ht="15" x14ac:dyDescent="0.25">
      <c r="A170" s="23"/>
      <c r="B170" s="15"/>
      <c r="C170" s="11"/>
      <c r="D170" s="7" t="s">
        <v>30</v>
      </c>
      <c r="E170" s="53" t="s">
        <v>41</v>
      </c>
      <c r="F170" s="43">
        <v>200</v>
      </c>
      <c r="G170" s="43">
        <v>0</v>
      </c>
      <c r="H170" s="43">
        <v>0</v>
      </c>
      <c r="I170" s="43">
        <v>15</v>
      </c>
      <c r="J170" s="43">
        <v>60</v>
      </c>
      <c r="K170" s="44">
        <v>376</v>
      </c>
      <c r="L170" s="43">
        <v>5</v>
      </c>
    </row>
    <row r="171" spans="1:12" ht="15" x14ac:dyDescent="0.25">
      <c r="A171" s="23"/>
      <c r="B171" s="15"/>
      <c r="C171" s="11"/>
      <c r="D171" s="7" t="s">
        <v>31</v>
      </c>
      <c r="E171" s="42" t="s">
        <v>52</v>
      </c>
      <c r="F171" s="43">
        <v>60</v>
      </c>
      <c r="G171" s="54">
        <v>3.95</v>
      </c>
      <c r="H171" s="54">
        <v>0.5</v>
      </c>
      <c r="I171" s="55">
        <v>24.16</v>
      </c>
      <c r="J171" s="43">
        <v>117</v>
      </c>
      <c r="K171" s="44">
        <v>5</v>
      </c>
      <c r="L171" s="43">
        <v>8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510</v>
      </c>
      <c r="G175" s="19">
        <f t="shared" ref="G175:J175" si="80">SUM(G166:G174)</f>
        <v>35.950000000000003</v>
      </c>
      <c r="H175" s="19">
        <f t="shared" si="80"/>
        <v>24.5</v>
      </c>
      <c r="I175" s="19">
        <f t="shared" si="80"/>
        <v>84.16</v>
      </c>
      <c r="J175" s="19">
        <f t="shared" si="80"/>
        <v>721</v>
      </c>
      <c r="K175" s="25"/>
      <c r="L175" s="19">
        <f t="shared" ref="L175" si="81">SUM(L166:L174)</f>
        <v>78</v>
      </c>
    </row>
    <row r="176" spans="1:12" ht="15" x14ac:dyDescent="0.2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1140</v>
      </c>
      <c r="G176" s="32">
        <f t="shared" ref="G176" si="82">G165+G175</f>
        <v>65.95</v>
      </c>
      <c r="H176" s="32">
        <f t="shared" ref="H176" si="83">H165+H175</f>
        <v>53.5</v>
      </c>
      <c r="I176" s="32">
        <f t="shared" ref="I176" si="84">I165+I175</f>
        <v>160.16</v>
      </c>
      <c r="J176" s="32">
        <f t="shared" ref="J176:L176" si="85">J165+J175</f>
        <v>1409</v>
      </c>
      <c r="K176" s="32"/>
      <c r="L176" s="32">
        <f t="shared" si="85"/>
        <v>191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220</v>
      </c>
      <c r="G177" s="40">
        <v>31</v>
      </c>
      <c r="H177" s="40">
        <v>24</v>
      </c>
      <c r="I177" s="40">
        <v>59</v>
      </c>
      <c r="J177" s="40">
        <v>572</v>
      </c>
      <c r="K177" s="41">
        <v>242</v>
      </c>
      <c r="L177" s="40">
        <v>64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53" t="s">
        <v>41</v>
      </c>
      <c r="F179" s="43">
        <v>200</v>
      </c>
      <c r="G179" s="43">
        <v>0</v>
      </c>
      <c r="H179" s="43">
        <v>0</v>
      </c>
      <c r="I179" s="43">
        <v>15</v>
      </c>
      <c r="J179" s="43">
        <v>60</v>
      </c>
      <c r="K179" s="44">
        <v>376</v>
      </c>
      <c r="L179" s="43">
        <v>5</v>
      </c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73</v>
      </c>
      <c r="F182" s="43">
        <v>100</v>
      </c>
      <c r="G182" s="43">
        <v>5</v>
      </c>
      <c r="H182" s="43">
        <v>3</v>
      </c>
      <c r="I182" s="43">
        <v>9</v>
      </c>
      <c r="J182" s="43">
        <v>87</v>
      </c>
      <c r="K182" s="44">
        <v>517</v>
      </c>
      <c r="L182" s="43">
        <v>42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36</v>
      </c>
      <c r="H184" s="19">
        <f t="shared" si="86"/>
        <v>27</v>
      </c>
      <c r="I184" s="19">
        <f t="shared" si="86"/>
        <v>83</v>
      </c>
      <c r="J184" s="19">
        <f t="shared" si="86"/>
        <v>719</v>
      </c>
      <c r="K184" s="25"/>
      <c r="L184" s="19">
        <f t="shared" ref="L184" si="87">SUM(L177:L183)</f>
        <v>111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74</v>
      </c>
      <c r="F185" s="43">
        <v>60</v>
      </c>
      <c r="G185" s="43">
        <v>1</v>
      </c>
      <c r="H185" s="43">
        <v>6</v>
      </c>
      <c r="I185" s="43">
        <v>4</v>
      </c>
      <c r="J185" s="43">
        <v>78</v>
      </c>
      <c r="K185" s="44">
        <v>76</v>
      </c>
      <c r="L185" s="43">
        <v>20</v>
      </c>
    </row>
    <row r="186" spans="1:12" ht="15" x14ac:dyDescent="0.25">
      <c r="A186" s="23"/>
      <c r="B186" s="15"/>
      <c r="C186" s="11"/>
      <c r="D186" s="7" t="s">
        <v>27</v>
      </c>
      <c r="E186" s="42" t="s">
        <v>75</v>
      </c>
      <c r="F186" s="43">
        <v>200</v>
      </c>
      <c r="G186" s="43">
        <v>30</v>
      </c>
      <c r="H186" s="43">
        <v>29</v>
      </c>
      <c r="I186" s="43">
        <v>19</v>
      </c>
      <c r="J186" s="43">
        <v>431</v>
      </c>
      <c r="K186" s="44">
        <v>369</v>
      </c>
      <c r="L186" s="43">
        <v>69</v>
      </c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68</v>
      </c>
      <c r="F189" s="43">
        <v>200</v>
      </c>
      <c r="G189" s="43">
        <v>4</v>
      </c>
      <c r="H189" s="43">
        <v>4</v>
      </c>
      <c r="I189" s="43">
        <v>18</v>
      </c>
      <c r="J189" s="43">
        <v>119</v>
      </c>
      <c r="K189" s="44">
        <v>382</v>
      </c>
      <c r="L189" s="43">
        <v>28</v>
      </c>
    </row>
    <row r="190" spans="1:12" ht="15" x14ac:dyDescent="0.25">
      <c r="A190" s="23"/>
      <c r="B190" s="15"/>
      <c r="C190" s="11"/>
      <c r="D190" s="7" t="s">
        <v>31</v>
      </c>
      <c r="E190" s="42" t="s">
        <v>52</v>
      </c>
      <c r="F190" s="43">
        <v>60</v>
      </c>
      <c r="G190" s="54">
        <v>3.95</v>
      </c>
      <c r="H190" s="54">
        <v>0.5</v>
      </c>
      <c r="I190" s="55">
        <v>24.16</v>
      </c>
      <c r="J190" s="43">
        <v>117</v>
      </c>
      <c r="K190" s="44">
        <v>5</v>
      </c>
      <c r="L190" s="43">
        <v>8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520</v>
      </c>
      <c r="G194" s="19">
        <f t="shared" ref="G194:J194" si="88">SUM(G185:G193)</f>
        <v>38.950000000000003</v>
      </c>
      <c r="H194" s="19">
        <f t="shared" si="88"/>
        <v>39.5</v>
      </c>
      <c r="I194" s="19">
        <f t="shared" si="88"/>
        <v>65.16</v>
      </c>
      <c r="J194" s="19">
        <f t="shared" si="88"/>
        <v>745</v>
      </c>
      <c r="K194" s="25"/>
      <c r="L194" s="19">
        <f t="shared" ref="L194" si="89">SUM(L185:L193)</f>
        <v>125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1040</v>
      </c>
      <c r="G195" s="32">
        <f t="shared" ref="G195" si="90">G184+G194</f>
        <v>74.95</v>
      </c>
      <c r="H195" s="32">
        <f t="shared" ref="H195" si="91">H184+H194</f>
        <v>66.5</v>
      </c>
      <c r="I195" s="32">
        <f t="shared" ref="I195" si="92">I184+I194</f>
        <v>148.16</v>
      </c>
      <c r="J195" s="32">
        <f t="shared" ref="J195:L195" si="93">J184+J194</f>
        <v>1464</v>
      </c>
      <c r="K195" s="32"/>
      <c r="L195" s="32">
        <f t="shared" si="93"/>
        <v>236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1064.5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53.537999999999997</v>
      </c>
      <c r="H196" s="34">
        <f t="shared" si="94"/>
        <v>58.274000000000001</v>
      </c>
      <c r="I196" s="34">
        <f t="shared" si="94"/>
        <v>160.79800000000003</v>
      </c>
      <c r="J196" s="34">
        <f t="shared" si="94"/>
        <v>1243.0999999999999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202.1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2024-01-15T03:21:37Z</dcterms:modified>
</cp:coreProperties>
</file>